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uarios\jrivera\Escritorio\BRAULIO DOCUMENTOS\CONACYT BRAULIO\EVALUACIÓN\MIR\MIR 2019\Reporte MIR 3° trim 2019\Reporte nuevo y mejorado\"/>
    </mc:Choice>
  </mc:AlternateContent>
  <bookViews>
    <workbookView xWindow="120" yWindow="30" windowWidth="23715" windowHeight="10050" activeTab="1"/>
  </bookViews>
  <sheets>
    <sheet name="Análisis " sheetId="3" r:id="rId1"/>
    <sheet name="Resumen" sheetId="2" r:id="rId2"/>
  </sheets>
  <definedNames>
    <definedName name="_xlnm._FilterDatabase" localSheetId="0" hidden="1">'Análisis '!$A$3:$L$100</definedName>
  </definedNames>
  <calcPr calcId="162913"/>
</workbook>
</file>

<file path=xl/calcChain.xml><?xml version="1.0" encoding="utf-8"?>
<calcChain xmlns="http://schemas.openxmlformats.org/spreadsheetml/2006/main">
  <c r="M14" i="3" l="1"/>
  <c r="L14" i="3"/>
  <c r="M13" i="3"/>
  <c r="L13" i="3"/>
  <c r="M12" i="3"/>
  <c r="L12" i="3"/>
  <c r="M11" i="3"/>
  <c r="L11" i="3"/>
  <c r="M10" i="3"/>
  <c r="L10" i="3"/>
  <c r="M9" i="3"/>
  <c r="L9" i="3"/>
  <c r="M8" i="3"/>
  <c r="L8" i="3"/>
  <c r="M7" i="3"/>
  <c r="L7" i="3"/>
  <c r="M6" i="3"/>
  <c r="L6" i="3"/>
  <c r="M5" i="3"/>
  <c r="L5" i="3"/>
  <c r="M4" i="3"/>
  <c r="L4" i="3"/>
  <c r="M3" i="3"/>
  <c r="L3" i="3"/>
  <c r="M2" i="3"/>
  <c r="L2" i="3"/>
</calcChain>
</file>

<file path=xl/sharedStrings.xml><?xml version="1.0" encoding="utf-8"?>
<sst xmlns="http://schemas.openxmlformats.org/spreadsheetml/2006/main" count="79" uniqueCount="62">
  <si>
    <t>Porcentaje de convocatorias publicadas</t>
  </si>
  <si>
    <t>F002</t>
  </si>
  <si>
    <t>S192</t>
  </si>
  <si>
    <t>Total</t>
  </si>
  <si>
    <t>Programa presupuestario (Modalidad y nombre)</t>
  </si>
  <si>
    <t>Indicadores por tipo de  cumplimiento de la meta</t>
  </si>
  <si>
    <t>Indicadores menores al 80%</t>
  </si>
  <si>
    <t>Indicadores entre 80% y 115%</t>
  </si>
  <si>
    <t>Indicadores mayores al 115%</t>
  </si>
  <si>
    <t>Indicadores por % de  cumplimiento de la meta</t>
  </si>
  <si>
    <t>% Indicadores menores al 80%</t>
  </si>
  <si>
    <t>% Indicadores entre 80% y 115%</t>
  </si>
  <si>
    <t>% Indicadores mayores al 115%</t>
  </si>
  <si>
    <r>
      <rPr>
        <b/>
        <sz val="11"/>
        <color theme="1"/>
        <rFont val="Arial Narrow"/>
        <family val="2"/>
      </rPr>
      <t>F002</t>
    </r>
    <r>
      <rPr>
        <sz val="11"/>
        <color theme="1"/>
        <rFont val="Arial Narrow"/>
        <family val="2"/>
      </rPr>
      <t>: Apoyos institucionales para actividades científicas, tecnológicas y de innovación.</t>
    </r>
  </si>
  <si>
    <r>
      <rPr>
        <b/>
        <sz val="11"/>
        <color theme="1"/>
        <rFont val="Arial Narrow"/>
        <family val="2"/>
      </rPr>
      <t>S190</t>
    </r>
    <r>
      <rPr>
        <sz val="11"/>
        <color theme="1"/>
        <rFont val="Arial Narrow"/>
        <family val="2"/>
      </rPr>
      <t>: Becas de posgrado y otras modalidades de apoyo a la calidad</t>
    </r>
  </si>
  <si>
    <r>
      <rPr>
        <b/>
        <sz val="11"/>
        <color theme="1"/>
        <rFont val="Arial Narrow"/>
        <family val="2"/>
      </rPr>
      <t>S191</t>
    </r>
    <r>
      <rPr>
        <sz val="11"/>
        <color theme="1"/>
        <rFont val="Arial Narrow"/>
        <family val="2"/>
      </rPr>
      <t>: Sistema Nacional de Investigadores</t>
    </r>
  </si>
  <si>
    <r>
      <rPr>
        <b/>
        <sz val="11"/>
        <color theme="1"/>
        <rFont val="Arial Narrow"/>
        <family val="2"/>
      </rPr>
      <t>S192</t>
    </r>
    <r>
      <rPr>
        <sz val="11"/>
        <color theme="1"/>
        <rFont val="Arial Narrow"/>
        <family val="2"/>
      </rPr>
      <t>: Fortalecimiento a nivel sectorial de las capacidades científicas, tecnológicas y de innovación</t>
    </r>
  </si>
  <si>
    <r>
      <rPr>
        <b/>
        <sz val="11"/>
        <color theme="1"/>
        <rFont val="Arial Narrow"/>
        <family val="2"/>
      </rPr>
      <t>S278:</t>
    </r>
    <r>
      <rPr>
        <sz val="11"/>
        <color theme="1"/>
        <rFont val="Arial Narrow"/>
        <family val="2"/>
      </rPr>
      <t xml:space="preserve">  Fomento Regional de las Capacidades Científicas, Tecnológicas y de Innovación</t>
    </r>
  </si>
  <si>
    <t>Cuadro 1: Cumplimiento de las metas al tercer trimestre de 2019 de los Indicadores de las MIR del CONACYT</t>
  </si>
  <si>
    <t>Cuadro 2: Porcentaje de Cumplimiento de las metas al tercer trimestre de 2019 de los Indicadores de las MIR del CONACYT</t>
  </si>
  <si>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</si>
  <si>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</si>
  <si>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</si>
  <si>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</si>
  <si>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</si>
  <si>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</si>
  <si>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</si>
  <si>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</si>
  <si>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</si>
  <si>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</si>
  <si>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</si>
  <si>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</si>
  <si>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</si>
  <si>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</si>
  <si>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 xml:space="preserve">Porcentaje de recursos ministrados  </t>
  </si>
  <si>
    <t xml:space="preserve">Causa: Los recursos de los Fondos son multianuales, esto implica que se tengan recursos comprometidos que vienen de ejercicios anteriores para los años subsiguientes y solo una parte de estos recursos se ejercerán en el año en curso. Los tiempos establecidos en el calendario de convocatorias publicadas para concluir el proceso de selección de propuestas a ser apoyadas. Aunque ya se contaba con diversas convocatorias publicadas al primer semestre el recurso aún no se había ministrado, debido a que ello sucede una vez que se concluye el proceso de selección, es decir los proyectos a apoyar por el Programa F002, hasta entonces se realiza la adecuación presupuestal correspondiente, para que las Secretarias Técnicas del Programa F002 den seguimiento a su solicitud ante la Dirección de Administración Presupuestal y Financiera para la transferencia de recursos a los Sujetos de Apoyo, conforme a los términos que se establezcan en el CAR/CAB, previa formalización. Es importante contar con la información de los sujetos de apoyo seleccionados, ya que con ella se conoce de que partida presupuestal se ejercerá el recurso.  Debido a los ajustes administrativos derivados del proceso de transición sexenal el dinamismo para ejercer los recursos durante el primer semestre fue menor al esperado, en tanto que durante el segundo semestre se ha alcanzado el 90 % del ejercicio del presupuesto disponible del Programa F002.  
Efecto: Para la estimación de la meta en un inicio se consideró el saldo bancario de los Fideicomisos al 31 de diciembre de 2018 y el presupuesto del Programa F002 en 2019, sin embargo, ya se tenían un monto comprometido en los Fideicomisos que se había aprobado en años anteriores y que se ministra anualmente, razón por la cual representa un monto tan elevado en comparación con el ejercido. </t>
  </si>
  <si>
    <t xml:space="preserve">S190 </t>
  </si>
  <si>
    <t xml:space="preserve">Causa: La reducción del denominador al pasar de 34 a 33 convocatorias se debe a que; anteriormente se contabilizó una convocatoria que corresponde al SNI. Sin embargo, el SNI no es financiado a través del Pp. S190. Con respecto a la disminución en el numerador al pasar de 33 a 31 se explica porque las convocatorias de "evaluaciones del PNPC" se publicaron el año pasado y ya no contabilizan para este período. Asimismo la Convocatoria "Renovación de vigencia 2019" del PNPC fue programada pero no se publicó. </t>
  </si>
  <si>
    <t>Porcentaje de Nuevas Becas de Posgrado otorgadas.</t>
  </si>
  <si>
    <t xml:space="preserve">Causa: La disminución del denominador y el numerador se debe  a que, para el segundo período, con respecto a la modalidad de Becas de Posgrado Nacional; se recibieron menos solicitudes por parte de las Instituciones de educación superior con respecto a las que se esperaban/proyectaban recibir. Además, por cuestiones administrativas se retrasaron algunas formalizaciones de apoyos/becas. </t>
  </si>
  <si>
    <t>Porcentaje de solicitudes para becas de posgrado dictaminadas en los tiempos señalados en las convocatorias.</t>
  </si>
  <si>
    <t>Causa: El aumento en el numerador y denominador con respecto a lo planeado se debe a que las actividades de planeación, elaboración y publicación de las convocatorias fueron exitosas, ya que se publicaron en tiempo y forma las convocatorias previstas por la nueva administración.</t>
  </si>
  <si>
    <t>Tasa de variación de becas de posgrado vigentes.</t>
  </si>
  <si>
    <t>Causa: La proyección realizada al cierre del segundo trimestre contemplaba un escenario en el que se reduciría el número de formalizaciones de nuevas becas. Sin embargo, al cierre del tercer trimestre hubo un incremento en la formalización de las solicitudes recibidas.</t>
  </si>
  <si>
    <t>Tasa de variación de becas para la Consolidación de Doctores vigentes.</t>
  </si>
  <si>
    <t xml:space="preserve">Causa: El aumento en el numerador se debe a que se formalizaron un mayor número de becas en la modalidad de "Repatriaciones y retenciones" con respecto a lo meta ajustada. </t>
  </si>
  <si>
    <t xml:space="preserve">S191  </t>
  </si>
  <si>
    <t>Porcentaje de estímulos económicos de la modalidad Candidato a Investigador Nacional con respecto al total de miembros del SNI entregados</t>
  </si>
  <si>
    <t>Causa: Se superó la meta debido a que algunos investigadores que no recibían pago de estímulo por no cumplir con el reglamento, presentaron los documentos para regularizar esta situación de pago. 
Efecto: Ninguno</t>
  </si>
  <si>
    <t>Porcentaje de estímulos económicos de la modalidad Investigador Nacional Nivel I con respecto al total de miembros del SNI entregados</t>
  </si>
  <si>
    <t>Causa: Se superó ligeramente la meta debido a que algunos investigadores que no recibían pago de estímulo económico por no cumplir con el reglamento, presentaron los documentos para regularizar esta situación de pago. 
Efecto: Ninguno</t>
  </si>
  <si>
    <t>Porcentaje de estímulos económicos de la modalidad Investigador Nacional Nivel II con respecto al total de miembros del SNI entregados</t>
  </si>
  <si>
    <t xml:space="preserve">Causa:La diferencia radica en aquellas personas que no cumplieron con los requisitos reglamentarios para ser acreedores a un estímulo económico 
Efecto: Se entregaron a tiempo todos los estímulos que debieron entregarse por lo que el único efecto es que se utilizó menos presupuesto en este trimestre, se espera que durante el cuarto trimestre este efecto se compense con quienes regularicen una situación de pago.  </t>
  </si>
  <si>
    <t>Porcentaje de estímulos económicos de la modalidad Investigador Nacional Nivel III con respecto al total de miembros del SNI entregados</t>
  </si>
  <si>
    <t xml:space="preserve">Causa: La diferencia radica en aquellas personas que no cumplieron con los requisitos reglamentarios para ser acreedores a un estímulo económico
Efecto: Se entregaron a tiempo todos los estímulos que debieron entregarse por lo que el único efecto es que se utilizó menos presupuesto en este trimestre, se espera que durante el cuarto trimestre este efecto se compense con quienes regularicen una situación de pago. </t>
  </si>
  <si>
    <t>Porcentaje del presupuesto ejercido en la operación del programa</t>
  </si>
  <si>
    <t xml:space="preserve">Causa: La diferencia radica en aquellas personas que no cumplieron con los requisitos reglamentarios para ser acreedores a un estímulo económico 
Efecto: Se entregaron a tiempo todos los estímulos que debieron entregarse por lo que el único efecto es que se utilizó menos presupuesto en este trimestre, se espera que durante el cuarto trimestre este efecto se compense con quienes regularicen una situación de pago. </t>
  </si>
  <si>
    <t>Porcentaje de Informes técnicos enviados a dictaminar respecto de los recibidos</t>
  </si>
  <si>
    <t>Causa: Un número mayor de informes técnicos fueron recibidos durante el tercer trimestre, en parte porque los Sujetos de Apoyo entregaron Informe técnicos de etapa durante sus periodos de prórroga. Por otra parte, con la conclusión de otros proyectos que también tuvieron prórroga, se recibió un número mayor de informes técnicos finales de lo esperado. Por último, dado que varios informes técnicos, recibidos en los anteriores trimestres de 2019, no fueron enviados a dictaminar, éstos se remitieron a evaluación junto con los demás informes recibidos durante el presente trimestre.
Efecto: No se alcanzó la meta ajustada del segundo trimestre. Pero la diferencia entre la meta alcanzada y aquella es corta.</t>
  </si>
  <si>
    <t xml:space="preserve">S278 </t>
  </si>
  <si>
    <t>Porcentaje de informes técnicos de proyectos enviados a evaluar</t>
  </si>
  <si>
    <t xml:space="preserve">Causa: Debido a los cambios administrativos y de los retrasos en los nombramientos de los Secretarios Técnicos de los FOMIX se han rezagado las evaluaciones de algunos informes, por tanto, han surgido recalendarizaciones para los mismos, por consiguiente, se ha impactado en los resultados de los indicadores. 
 En el tercer trimestre se tenía contemplada una meta de 19 informes para evaluar, sin embargo, se recibieron 20 informes más provenientes de las recalendarizaciones en los trimestres pasados. En lo que respecta a los proyectos enviados a evaluar se tenía una meta de 25 informes misma que se rebasó al enviar 15 informes más provenientes de las recalendarizaciones en los trimestres pasados. 
 Revisando en el Portal Aplicativo de Secretaria de Hacienda (PASH), en la actividad 6, correspondiente al tercer trimestre está indicando 22.07%, cuando se realiza la operación del numerador (25) entre el denominador (19) por 100 el resultado generado es de 131.58%, el resultado erróneo en el portal se debe a un problema en el Sistema Aplicativo de la Secretaria de Hacienda.
Efecto: No se superó la meta planteada.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</si>
</sst>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 x14ac:knownFonts="1">
    <font>
      <sz val="11"/>
      <color theme="1"/>
      <name val="Calibri"/>
      <family val="2"/>
      <scheme val="minor"/>
    </font>
    <font>
      <sz val="11"/>
      <color theme="1"/>
      <name val="Calibri"/>
      <family val="2"/>
      <scheme val="minor"/>
    </font>
    <font>
      <sz val="11"/>
      <color theme="1"/>
      <name val="Arial Narrow"/>
      <family val="2"/>
    </font>
    <font>
      <b/>
      <sz val="17"/>
      <color theme="1"/>
      <name val="Arial Narrow"/>
      <family val="2"/>
    </font>
    <font>
      <b/>
      <sz val="12"/>
      <color theme="0"/>
      <name val="Arial Narrow"/>
      <family val="2"/>
    </font>
    <font>
      <b/>
      <sz val="11"/>
      <color theme="1"/>
      <name val="Arial Narrow"/>
      <family val="2"/>
    </font>
    <font>
      <sz val="10"/>
      <color theme="1"/>
      <name val="Arial Narrow"/>
      <family val="2"/>
    </font>
    <font>
      <b/>
      <sz val="12"/>
      <color theme="1"/>
      <name val="Arial Narrow"/>
      <family val="2"/>
    </font>
    <font>
      <sz val="11"/>
      <color rgb="FFFF0000"/>
      <name val="Calibri"/>
      <family val="2"/>
      <scheme val="minor"/>
    </font>
    <font>
      <b/>
      <sz val="10"/>
      <color theme="0"/>
      <name val="Arial"/>
      <family val="2"/>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002060"/>
        <bgColor indexed="64"/>
      </patternFill>
    </fill>
    <fill>
      <patternFill patternType="solid">
        <fgColor theme="2"/>
        <bgColor indexed="64"/>
      </patternFill>
    </fill>
  </fills>
  <borders count="5">
    <border>
      <left/>
      <right/>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2" fillId="2" borderId="0" xfId="0" applyFont="1" applyFill="1"/>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7" fillId="2" borderId="3" xfId="0" applyFont="1" applyFill="1" applyBorder="1"/>
    <xf numFmtId="0" fontId="7" fillId="2" borderId="3" xfId="0" applyFont="1" applyFill="1" applyBorder="1" applyAlignment="1">
      <alignment horizontal="center"/>
    </xf>
    <xf numFmtId="165" fontId="6" fillId="2" borderId="0" xfId="1" applyNumberFormat="1" applyFont="1" applyFill="1" applyAlignment="1">
      <alignment horizontal="center" vertical="center"/>
    </xf>
    <xf numFmtId="0" fontId="5" fillId="2" borderId="0" xfId="0" applyFont="1" applyFill="1" applyAlignment="1">
      <alignment horizontal="left" vertical="center" wrapText="1"/>
    </xf>
    <xf numFmtId="164" fontId="0" fillId="0" borderId="0" xfId="0" applyNumberFormat="1"/>
    <xf numFmtId="165" fontId="6" fillId="2" borderId="0" xfId="1" applyNumberFormat="1" applyFont="1" applyFill="1" applyAlignment="1">
      <alignment horizontal="center" vertical="center"/>
    </xf>
    <xf numFmtId="0" fontId="6" fillId="2" borderId="0" xfId="0" applyFont="1" applyFill="1" applyAlignment="1">
      <alignment horizontal="center" vertical="center"/>
    </xf>
    <xf numFmtId="9" fontId="7" fillId="2" borderId="3" xfId="1" applyFont="1" applyFill="1" applyBorder="1" applyAlignment="1">
      <alignment horizontal="center"/>
    </xf>
    <xf numFmtId="0" fontId="4" fillId="3" borderId="2" xfId="0" applyFont="1" applyFill="1" applyBorder="1" applyAlignment="1">
      <alignment horizontal="center" vertical="center" wrapText="1"/>
    </xf>
    <xf numFmtId="10" fontId="7" fillId="2" borderId="3" xfId="1" applyNumberFormat="1" applyFont="1" applyFill="1" applyBorder="1" applyAlignment="1">
      <alignment horizontal="center"/>
    </xf>
    <xf numFmtId="0" fontId="9" fillId="4" borderId="4" xfId="0" applyFont="1" applyFill="1" applyBorder="1" applyAlignment="1" applyProtection="1">
      <alignment horizontal="center" vertical="center" wrapText="1"/>
    </xf>
    <xf numFmtId="3" fontId="9" fillId="4" borderId="4" xfId="0" applyNumberFormat="1" applyFont="1" applyFill="1" applyBorder="1" applyAlignment="1" applyProtection="1">
      <alignment horizontal="center" vertical="center" wrapText="1"/>
    </xf>
    <xf numFmtId="0" fontId="0" fillId="2" borderId="4" xfId="0" applyFill="1" applyBorder="1" applyAlignment="1">
      <alignment vertical="center" wrapText="1"/>
    </xf>
    <xf numFmtId="0" fontId="0" fillId="0" borderId="4" xfId="0" applyFill="1" applyBorder="1" applyAlignment="1">
      <alignment vertical="center" wrapText="1"/>
    </xf>
    <xf numFmtId="4" fontId="0" fillId="0" borderId="4" xfId="0" applyNumberFormat="1" applyBorder="1"/>
    <xf numFmtId="4" fontId="8" fillId="0" borderId="4" xfId="1" applyNumberFormat="1" applyFont="1" applyFill="1" applyBorder="1"/>
    <xf numFmtId="4" fontId="8" fillId="0" borderId="4" xfId="0" applyNumberFormat="1" applyFont="1" applyFill="1" applyBorder="1"/>
    <xf numFmtId="0" fontId="0" fillId="0" borderId="4" xfId="0" applyBorder="1" applyAlignment="1">
      <alignment vertical="top" wrapText="1"/>
    </xf>
    <xf numFmtId="4" fontId="0" fillId="0" borderId="4" xfId="0" applyNumberFormat="1" applyBorder="1" applyAlignment="1">
      <alignment vertical="center"/>
    </xf>
    <xf numFmtId="4" fontId="0" fillId="0" borderId="4" xfId="1" applyNumberFormat="1" applyFont="1" applyFill="1" applyBorder="1" applyAlignment="1">
      <alignment vertical="center"/>
    </xf>
    <xf numFmtId="4" fontId="0" fillId="0" borderId="4" xfId="0" applyNumberFormat="1" applyFill="1" applyBorder="1" applyAlignment="1">
      <alignment vertical="center"/>
    </xf>
    <xf numFmtId="0" fontId="0" fillId="0" borderId="4" xfId="0" applyBorder="1" applyAlignment="1">
      <alignment vertical="center" wrapText="1"/>
    </xf>
    <xf numFmtId="0" fontId="0" fillId="0" borderId="0" xfId="0" applyAlignment="1">
      <alignment vertical="center"/>
    </xf>
    <xf numFmtId="4" fontId="0" fillId="0" borderId="4" xfId="1" applyNumberFormat="1" applyFont="1" applyFill="1" applyBorder="1"/>
    <xf numFmtId="4" fontId="0" fillId="0" borderId="4" xfId="0" applyNumberFormat="1" applyFill="1" applyBorder="1"/>
    <xf numFmtId="0" fontId="0" fillId="0" borderId="4" xfId="0" applyBorder="1" applyAlignment="1">
      <alignment wrapText="1"/>
    </xf>
    <xf numFmtId="0" fontId="0" fillId="5" borderId="4" xfId="0" applyFill="1" applyBorder="1"/>
    <xf numFmtId="4" fontId="0" fillId="0" borderId="4" xfId="1" applyNumberFormat="1" applyFont="1" applyBorder="1"/>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F12" zoomScale="85" zoomScaleNormal="85" workbookViewId="0">
      <selection activeCell="P18" sqref="P18"/>
    </sheetView>
  </sheetViews>
  <sheetFormatPr baseColWidth="10" defaultRowHeight="16.5" customHeight="1" x14ac:dyDescent="0.25"/>
  <cols>
    <col min="1" max="1" width="15.7109375" customWidth="1"/>
    <col min="2" max="2" width="29" bestFit="1" customWidth="1"/>
    <col min="3" max="3" width="17.85546875" customWidth="1"/>
    <col min="4" max="5" width="16.28515625" bestFit="1" customWidth="1"/>
    <col min="6" max="6" width="14.42578125" customWidth="1"/>
    <col min="7" max="7" width="16.28515625" customWidth="1"/>
    <col min="8" max="8" width="17.42578125" customWidth="1"/>
    <col min="9" max="9" width="15.42578125" customWidth="1"/>
    <col min="10" max="10" width="16.28515625" bestFit="1" customWidth="1"/>
    <col min="11" max="11" width="19.140625" customWidth="1"/>
    <col min="12" max="12" width="15.85546875" customWidth="1"/>
    <col min="13" max="13" width="18.7109375" customWidth="1"/>
    <col min="14" max="14" width="50.85546875" customWidth="1"/>
  </cols>
  <sheetData>
    <row r="1" spans="1:14" ht="63.75" x14ac:dyDescent="0.25">
      <c r="A1" s="14" t="s">
        <v>20</v>
      </c>
      <c r="B1" s="14" t="s">
        <v>21</v>
      </c>
      <c r="C1" s="14" t="s">
        <v>22</v>
      </c>
      <c r="D1" s="15" t="s">
        <v>23</v>
      </c>
      <c r="E1" s="15" t="s">
        <v>24</v>
      </c>
      <c r="F1" s="14" t="s">
        <v>25</v>
      </c>
      <c r="G1" s="15" t="s">
        <v>26</v>
      </c>
      <c r="H1" s="15" t="s">
        <v>27</v>
      </c>
      <c r="I1" s="14" t="s">
        <v>28</v>
      </c>
      <c r="J1" s="14" t="s">
        <v>29</v>
      </c>
      <c r="K1" s="14" t="s">
        <v>30</v>
      </c>
      <c r="L1" s="14" t="s">
        <v>31</v>
      </c>
      <c r="M1" s="14" t="s">
        <v>32</v>
      </c>
      <c r="N1" s="14" t="s">
        <v>33</v>
      </c>
    </row>
    <row r="2" spans="1:14" ht="51.75" customHeight="1" x14ac:dyDescent="0.25">
      <c r="A2" s="16" t="s">
        <v>1</v>
      </c>
      <c r="B2" s="17" t="s">
        <v>34</v>
      </c>
      <c r="C2" s="18">
        <v>84</v>
      </c>
      <c r="D2" s="18">
        <v>2207469385.5500002</v>
      </c>
      <c r="E2" s="18">
        <v>2630237379.5100002</v>
      </c>
      <c r="F2" s="18">
        <v>84</v>
      </c>
      <c r="G2" s="18">
        <v>2207469385.5500002</v>
      </c>
      <c r="H2" s="18">
        <v>2630237379.5100002</v>
      </c>
      <c r="I2" s="18">
        <v>28</v>
      </c>
      <c r="J2" s="18">
        <v>534961065.18000001</v>
      </c>
      <c r="K2" s="18">
        <v>1926435603.1199999</v>
      </c>
      <c r="L2" s="19">
        <f>+(I2/C2)*100</f>
        <v>33.333333333333329</v>
      </c>
      <c r="M2" s="20">
        <f>+(I2/F2)*100</f>
        <v>33.333333333333329</v>
      </c>
      <c r="N2" s="21" t="s">
        <v>35</v>
      </c>
    </row>
    <row r="3" spans="1:14" s="26" customFormat="1" ht="144" customHeight="1" x14ac:dyDescent="0.25">
      <c r="A3" s="16" t="s">
        <v>36</v>
      </c>
      <c r="B3" s="17" t="s">
        <v>0</v>
      </c>
      <c r="C3" s="22">
        <v>100</v>
      </c>
      <c r="D3" s="22">
        <v>77</v>
      </c>
      <c r="E3" s="22">
        <v>77</v>
      </c>
      <c r="F3" s="22">
        <v>100</v>
      </c>
      <c r="G3" s="22">
        <v>34</v>
      </c>
      <c r="H3" s="22">
        <v>34</v>
      </c>
      <c r="I3" s="22">
        <v>93.94</v>
      </c>
      <c r="J3" s="22">
        <v>31</v>
      </c>
      <c r="K3" s="22">
        <v>33</v>
      </c>
      <c r="L3" s="23">
        <f>+(I3/C3)*100</f>
        <v>93.94</v>
      </c>
      <c r="M3" s="24">
        <f>+(I3/F3)*100</f>
        <v>93.94</v>
      </c>
      <c r="N3" s="25" t="s">
        <v>37</v>
      </c>
    </row>
    <row r="4" spans="1:14" ht="143.25" customHeight="1" x14ac:dyDescent="0.25">
      <c r="A4" s="16" t="s">
        <v>36</v>
      </c>
      <c r="B4" s="17" t="s">
        <v>38</v>
      </c>
      <c r="C4" s="18">
        <v>66.25</v>
      </c>
      <c r="D4" s="18">
        <v>18792</v>
      </c>
      <c r="E4" s="18">
        <v>28365</v>
      </c>
      <c r="F4" s="18">
        <v>66.78</v>
      </c>
      <c r="G4" s="18">
        <v>18943</v>
      </c>
      <c r="H4" s="18">
        <v>28365</v>
      </c>
      <c r="I4" s="18">
        <v>68.42</v>
      </c>
      <c r="J4" s="18">
        <v>17857</v>
      </c>
      <c r="K4" s="18">
        <v>26101</v>
      </c>
      <c r="L4" s="27">
        <f>+(I4/C4)*100</f>
        <v>103.27547169811322</v>
      </c>
      <c r="M4" s="28">
        <f>+(I4/F4)*100</f>
        <v>102.45582509733453</v>
      </c>
      <c r="N4" s="25" t="s">
        <v>39</v>
      </c>
    </row>
    <row r="5" spans="1:14" ht="116.25" customHeight="1" x14ac:dyDescent="0.25">
      <c r="A5" s="16" t="s">
        <v>36</v>
      </c>
      <c r="B5" s="17" t="s">
        <v>40</v>
      </c>
      <c r="C5" s="18">
        <v>100</v>
      </c>
      <c r="D5" s="18">
        <v>30841</v>
      </c>
      <c r="E5" s="18">
        <v>30841</v>
      </c>
      <c r="F5" s="18">
        <v>100</v>
      </c>
      <c r="G5" s="18">
        <v>30841</v>
      </c>
      <c r="H5" s="18">
        <v>30841</v>
      </c>
      <c r="I5" s="18">
        <v>100</v>
      </c>
      <c r="J5" s="18">
        <v>32617</v>
      </c>
      <c r="K5" s="18">
        <v>32617</v>
      </c>
      <c r="L5" s="27">
        <f>+(I5/C5)*100</f>
        <v>100</v>
      </c>
      <c r="M5" s="28">
        <f>+(I5/F5)*100</f>
        <v>100</v>
      </c>
      <c r="N5" s="25" t="s">
        <v>41</v>
      </c>
    </row>
    <row r="6" spans="1:14" ht="137.25" customHeight="1" x14ac:dyDescent="0.25">
      <c r="A6" s="16" t="s">
        <v>36</v>
      </c>
      <c r="B6" s="17" t="s">
        <v>42</v>
      </c>
      <c r="C6" s="18">
        <v>2</v>
      </c>
      <c r="D6" s="18">
        <v>49066</v>
      </c>
      <c r="E6" s="18">
        <v>48104</v>
      </c>
      <c r="F6" s="18">
        <v>-2.69</v>
      </c>
      <c r="G6" s="18">
        <v>46811</v>
      </c>
      <c r="H6" s="18">
        <v>48104</v>
      </c>
      <c r="I6" s="18">
        <v>-0.76</v>
      </c>
      <c r="J6" s="18">
        <v>47740</v>
      </c>
      <c r="K6" s="18">
        <v>48104</v>
      </c>
      <c r="L6" s="27">
        <f>+(J6/D6)*100</f>
        <v>97.297517629315607</v>
      </c>
      <c r="M6" s="28">
        <f>+(J6/G6)*100</f>
        <v>101.9845762748072</v>
      </c>
      <c r="N6" s="29" t="s">
        <v>43</v>
      </c>
    </row>
    <row r="7" spans="1:14" ht="109.5" customHeight="1" x14ac:dyDescent="0.25">
      <c r="A7" s="16" t="s">
        <v>36</v>
      </c>
      <c r="B7" s="17" t="s">
        <v>44</v>
      </c>
      <c r="C7" s="18">
        <v>1.98</v>
      </c>
      <c r="D7" s="18">
        <v>1183</v>
      </c>
      <c r="E7" s="18">
        <v>1160</v>
      </c>
      <c r="F7" s="18">
        <v>-16.55</v>
      </c>
      <c r="G7" s="18">
        <v>968</v>
      </c>
      <c r="H7" s="18">
        <v>1160</v>
      </c>
      <c r="I7" s="18">
        <v>-16.38</v>
      </c>
      <c r="J7" s="18">
        <v>970</v>
      </c>
      <c r="K7" s="18">
        <v>1160</v>
      </c>
      <c r="L7" s="27">
        <f>+(J7/D7)*100</f>
        <v>81.994928148774306</v>
      </c>
      <c r="M7" s="28">
        <f>+(J7/G7)*100</f>
        <v>100.20661157024793</v>
      </c>
      <c r="N7" s="29" t="s">
        <v>45</v>
      </c>
    </row>
    <row r="8" spans="1:14" ht="78" customHeight="1" x14ac:dyDescent="0.25">
      <c r="A8" s="16" t="s">
        <v>46</v>
      </c>
      <c r="B8" s="17" t="s">
        <v>47</v>
      </c>
      <c r="C8" s="18">
        <v>16.34</v>
      </c>
      <c r="D8" s="18">
        <v>54819</v>
      </c>
      <c r="E8" s="18">
        <v>335388</v>
      </c>
      <c r="F8" s="18">
        <v>13.76</v>
      </c>
      <c r="G8" s="18">
        <v>50436</v>
      </c>
      <c r="H8" s="18">
        <v>366576</v>
      </c>
      <c r="I8" s="18">
        <v>14.18</v>
      </c>
      <c r="J8" s="18">
        <v>51976</v>
      </c>
      <c r="K8" s="18">
        <v>366576</v>
      </c>
      <c r="L8" s="27">
        <f>+(I8/C8)*100</f>
        <v>86.780905752753981</v>
      </c>
      <c r="M8" s="28">
        <f t="shared" ref="M8:M14" si="0">+(I8/F8)*100</f>
        <v>103.05232558139534</v>
      </c>
      <c r="N8" s="29" t="s">
        <v>48</v>
      </c>
    </row>
    <row r="9" spans="1:14" ht="81.75" customHeight="1" x14ac:dyDescent="0.25">
      <c r="A9" s="16" t="s">
        <v>46</v>
      </c>
      <c r="B9" s="17" t="s">
        <v>49</v>
      </c>
      <c r="C9" s="18">
        <v>40.369999999999997</v>
      </c>
      <c r="D9" s="18">
        <v>135387</v>
      </c>
      <c r="E9" s="18">
        <v>335388</v>
      </c>
      <c r="F9" s="18">
        <v>35.46</v>
      </c>
      <c r="G9" s="18">
        <v>129981</v>
      </c>
      <c r="H9" s="18">
        <v>366576</v>
      </c>
      <c r="I9" s="18">
        <v>35.630000000000003</v>
      </c>
      <c r="J9" s="18">
        <v>130614</v>
      </c>
      <c r="K9" s="18">
        <v>366576</v>
      </c>
      <c r="L9" s="27">
        <f>+(I9/C9)*100</f>
        <v>88.258607877136498</v>
      </c>
      <c r="M9" s="28">
        <f t="shared" si="0"/>
        <v>100.47941342357586</v>
      </c>
      <c r="N9" s="29" t="s">
        <v>50</v>
      </c>
    </row>
    <row r="10" spans="1:14" ht="65.25" customHeight="1" x14ac:dyDescent="0.25">
      <c r="A10" s="16" t="s">
        <v>46</v>
      </c>
      <c r="B10" s="17" t="s">
        <v>51</v>
      </c>
      <c r="C10" s="18">
        <v>11.72</v>
      </c>
      <c r="D10" s="18">
        <v>39321</v>
      </c>
      <c r="E10" s="18">
        <v>335388</v>
      </c>
      <c r="F10" s="18">
        <v>10.63</v>
      </c>
      <c r="G10" s="18">
        <v>38949</v>
      </c>
      <c r="H10" s="18">
        <v>366576</v>
      </c>
      <c r="I10" s="18">
        <v>10.6</v>
      </c>
      <c r="J10" s="18">
        <v>38843</v>
      </c>
      <c r="K10" s="18">
        <v>366576</v>
      </c>
      <c r="L10" s="27">
        <f>+(I10/C10)*100</f>
        <v>90.443686006825928</v>
      </c>
      <c r="M10" s="28">
        <f t="shared" si="0"/>
        <v>99.717779868297256</v>
      </c>
      <c r="N10" s="29" t="s">
        <v>52</v>
      </c>
    </row>
    <row r="11" spans="1:14" ht="90.75" customHeight="1" x14ac:dyDescent="0.25">
      <c r="A11" s="16" t="s">
        <v>46</v>
      </c>
      <c r="B11" s="17" t="s">
        <v>53</v>
      </c>
      <c r="C11" s="18">
        <v>6.56</v>
      </c>
      <c r="D11" s="18">
        <v>22014</v>
      </c>
      <c r="E11" s="18">
        <v>335388</v>
      </c>
      <c r="F11" s="18">
        <v>5.81</v>
      </c>
      <c r="G11" s="18">
        <v>21294</v>
      </c>
      <c r="H11" s="18">
        <v>366576</v>
      </c>
      <c r="I11" s="18">
        <v>5.78</v>
      </c>
      <c r="J11" s="18">
        <v>21172</v>
      </c>
      <c r="K11" s="18">
        <v>366576</v>
      </c>
      <c r="L11" s="27">
        <f>+(I11/C11)*100</f>
        <v>88.109756097560989</v>
      </c>
      <c r="M11" s="28">
        <f t="shared" si="0"/>
        <v>99.483648881239247</v>
      </c>
      <c r="N11" s="29" t="s">
        <v>54</v>
      </c>
    </row>
    <row r="12" spans="1:14" ht="91.5" customHeight="1" x14ac:dyDescent="0.25">
      <c r="A12" s="16" t="s">
        <v>46</v>
      </c>
      <c r="B12" s="17" t="s">
        <v>55</v>
      </c>
      <c r="C12" s="18">
        <v>73</v>
      </c>
      <c r="D12" s="18">
        <v>4380000000</v>
      </c>
      <c r="E12" s="18">
        <v>6000000000</v>
      </c>
      <c r="F12" s="18">
        <v>75.510000000000005</v>
      </c>
      <c r="G12" s="18">
        <v>4581000000</v>
      </c>
      <c r="H12" s="18">
        <v>6066578832</v>
      </c>
      <c r="I12" s="18">
        <v>74.78</v>
      </c>
      <c r="J12" s="18">
        <v>4536361603.54</v>
      </c>
      <c r="K12" s="18">
        <v>6066578832</v>
      </c>
      <c r="L12" s="27">
        <f>+(I12/C12)*100</f>
        <v>102.43835616438358</v>
      </c>
      <c r="M12" s="28">
        <f t="shared" si="0"/>
        <v>99.033240630380078</v>
      </c>
      <c r="N12" s="29" t="s">
        <v>56</v>
      </c>
    </row>
    <row r="13" spans="1:14" ht="102.75" customHeight="1" x14ac:dyDescent="0.25">
      <c r="A13" s="16" t="s">
        <v>2</v>
      </c>
      <c r="B13" s="17" t="s">
        <v>57</v>
      </c>
      <c r="C13" s="30"/>
      <c r="D13" s="30"/>
      <c r="E13" s="30"/>
      <c r="F13" s="18">
        <v>106.53</v>
      </c>
      <c r="G13" s="18">
        <v>685</v>
      </c>
      <c r="H13" s="18">
        <v>643</v>
      </c>
      <c r="I13" s="18">
        <v>104.57</v>
      </c>
      <c r="J13" s="18">
        <v>686</v>
      </c>
      <c r="K13" s="18">
        <v>656</v>
      </c>
      <c r="L13" s="31" t="e">
        <f t="shared" ref="L13" si="1">+(I13/C13)*100</f>
        <v>#DIV/0!</v>
      </c>
      <c r="M13" s="28">
        <f t="shared" si="0"/>
        <v>98.160142682812349</v>
      </c>
      <c r="N13" s="29" t="s">
        <v>58</v>
      </c>
    </row>
    <row r="14" spans="1:14" ht="82.5" customHeight="1" x14ac:dyDescent="0.25">
      <c r="A14" s="16" t="s">
        <v>59</v>
      </c>
      <c r="B14" s="17" t="s">
        <v>60</v>
      </c>
      <c r="C14" s="18">
        <v>23.72</v>
      </c>
      <c r="D14" s="18">
        <v>51</v>
      </c>
      <c r="E14" s="18">
        <v>215</v>
      </c>
      <c r="F14" s="18">
        <v>22.07</v>
      </c>
      <c r="G14" s="18">
        <v>25</v>
      </c>
      <c r="H14" s="18">
        <v>19</v>
      </c>
      <c r="I14" s="18">
        <v>102.56</v>
      </c>
      <c r="J14" s="18">
        <v>40</v>
      </c>
      <c r="K14" s="18">
        <v>39</v>
      </c>
      <c r="L14" s="19">
        <f>+(I14/C14)*100</f>
        <v>432.37774030354137</v>
      </c>
      <c r="M14" s="20">
        <f t="shared" si="0"/>
        <v>464.7032170367014</v>
      </c>
      <c r="N14" s="25" t="s">
        <v>61</v>
      </c>
    </row>
    <row r="15" spans="1:14" ht="15" x14ac:dyDescent="0.25"/>
    <row r="16" spans="1:14" 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tabSelected="1" zoomScale="90" zoomScaleNormal="90" workbookViewId="0">
      <selection activeCell="C25" sqref="C25"/>
    </sheetView>
  </sheetViews>
  <sheetFormatPr baseColWidth="10" defaultRowHeight="15" x14ac:dyDescent="0.25"/>
  <cols>
    <col min="2" max="2" width="55.28515625" customWidth="1"/>
    <col min="3" max="3" width="29.5703125" customWidth="1"/>
    <col min="4" max="4" width="28.5703125" customWidth="1"/>
    <col min="5" max="5" width="24" customWidth="1"/>
    <col min="6" max="6" width="31.7109375" customWidth="1"/>
  </cols>
  <sheetData>
    <row r="1" spans="2:6" ht="16.5" x14ac:dyDescent="0.3">
      <c r="B1" s="1"/>
      <c r="C1" s="1"/>
      <c r="D1" s="1"/>
      <c r="E1" s="1"/>
      <c r="F1" s="1"/>
    </row>
    <row r="2" spans="2:6" ht="22.5" x14ac:dyDescent="0.25">
      <c r="B2" s="36" t="s">
        <v>18</v>
      </c>
      <c r="C2" s="36"/>
      <c r="D2" s="36"/>
      <c r="E2" s="36"/>
      <c r="F2" s="36"/>
    </row>
    <row r="3" spans="2:6" ht="23.25" thickBot="1" x14ac:dyDescent="0.3">
      <c r="B3" s="2"/>
      <c r="C3" s="2"/>
      <c r="D3" s="2"/>
      <c r="E3" s="2"/>
      <c r="F3" s="2"/>
    </row>
    <row r="4" spans="2:6" ht="15.75" x14ac:dyDescent="0.25">
      <c r="B4" s="32" t="s">
        <v>4</v>
      </c>
      <c r="C4" s="34" t="s">
        <v>5</v>
      </c>
      <c r="D4" s="34"/>
      <c r="E4" s="34"/>
      <c r="F4" s="34" t="s">
        <v>3</v>
      </c>
    </row>
    <row r="5" spans="2:6" ht="32.25" thickBot="1" x14ac:dyDescent="0.3">
      <c r="B5" s="33"/>
      <c r="C5" s="12" t="s">
        <v>6</v>
      </c>
      <c r="D5" s="12" t="s">
        <v>7</v>
      </c>
      <c r="E5" s="12" t="s">
        <v>8</v>
      </c>
      <c r="F5" s="35"/>
    </row>
    <row r="6" spans="2:6" ht="33" x14ac:dyDescent="0.25">
      <c r="B6" s="3" t="s">
        <v>13</v>
      </c>
      <c r="C6" s="10">
        <v>1</v>
      </c>
      <c r="D6" s="10">
        <v>0</v>
      </c>
      <c r="E6" s="10">
        <v>0</v>
      </c>
      <c r="F6" s="10">
        <v>1</v>
      </c>
    </row>
    <row r="7" spans="2:6" ht="33" x14ac:dyDescent="0.25">
      <c r="B7" s="3" t="s">
        <v>14</v>
      </c>
      <c r="C7" s="10">
        <v>0</v>
      </c>
      <c r="D7" s="10">
        <v>5</v>
      </c>
      <c r="E7" s="10">
        <v>0</v>
      </c>
      <c r="F7" s="10">
        <v>5</v>
      </c>
    </row>
    <row r="8" spans="2:6" ht="34.5" customHeight="1" x14ac:dyDescent="0.25">
      <c r="B8" s="3" t="s">
        <v>15</v>
      </c>
      <c r="C8" s="10">
        <v>0</v>
      </c>
      <c r="D8" s="10">
        <v>5</v>
      </c>
      <c r="E8" s="10">
        <v>0</v>
      </c>
      <c r="F8" s="10">
        <v>5</v>
      </c>
    </row>
    <row r="9" spans="2:6" ht="33" x14ac:dyDescent="0.25">
      <c r="B9" s="3" t="s">
        <v>16</v>
      </c>
      <c r="C9" s="10">
        <v>0</v>
      </c>
      <c r="D9" s="10">
        <v>1</v>
      </c>
      <c r="E9" s="10">
        <v>0</v>
      </c>
      <c r="F9" s="10">
        <v>1</v>
      </c>
    </row>
    <row r="10" spans="2:6" ht="33" x14ac:dyDescent="0.25">
      <c r="B10" s="3" t="s">
        <v>17</v>
      </c>
      <c r="C10" s="10">
        <v>0</v>
      </c>
      <c r="D10" s="10">
        <v>0</v>
      </c>
      <c r="E10" s="10">
        <v>1</v>
      </c>
      <c r="F10" s="10">
        <v>1</v>
      </c>
    </row>
    <row r="11" spans="2:6" ht="15.75" x14ac:dyDescent="0.25">
      <c r="B11" s="4" t="s">
        <v>3</v>
      </c>
      <c r="C11" s="5">
        <v>1</v>
      </c>
      <c r="D11" s="5">
        <v>11</v>
      </c>
      <c r="E11" s="5">
        <v>1</v>
      </c>
      <c r="F11" s="5">
        <v>13</v>
      </c>
    </row>
    <row r="12" spans="2:6" ht="16.5" x14ac:dyDescent="0.3">
      <c r="B12" s="1"/>
      <c r="C12" s="1"/>
      <c r="D12" s="1"/>
      <c r="E12" s="1"/>
      <c r="F12" s="1"/>
    </row>
    <row r="13" spans="2:6" ht="16.5" x14ac:dyDescent="0.3">
      <c r="B13" s="1"/>
      <c r="C13" s="1"/>
      <c r="D13" s="1"/>
      <c r="E13" s="1"/>
      <c r="F13" s="1"/>
    </row>
    <row r="14" spans="2:6" ht="22.5" x14ac:dyDescent="0.25">
      <c r="B14" s="36" t="s">
        <v>19</v>
      </c>
      <c r="C14" s="36"/>
      <c r="D14" s="36"/>
      <c r="E14" s="36"/>
      <c r="F14" s="36"/>
    </row>
    <row r="15" spans="2:6" ht="23.25" thickBot="1" x14ac:dyDescent="0.3">
      <c r="B15" s="2"/>
      <c r="C15" s="2"/>
      <c r="D15" s="2"/>
      <c r="E15" s="2"/>
      <c r="F15" s="2"/>
    </row>
    <row r="16" spans="2:6" ht="15.75" x14ac:dyDescent="0.25">
      <c r="B16" s="32" t="s">
        <v>4</v>
      </c>
      <c r="C16" s="34" t="s">
        <v>9</v>
      </c>
      <c r="D16" s="34"/>
      <c r="E16" s="34"/>
      <c r="F16" s="34" t="s">
        <v>3</v>
      </c>
    </row>
    <row r="17" spans="2:6" ht="32.25" thickBot="1" x14ac:dyDescent="0.3">
      <c r="B17" s="33"/>
      <c r="C17" s="12" t="s">
        <v>10</v>
      </c>
      <c r="D17" s="12" t="s">
        <v>11</v>
      </c>
      <c r="E17" s="12" t="s">
        <v>12</v>
      </c>
      <c r="F17" s="35"/>
    </row>
    <row r="18" spans="2:6" ht="16.5" x14ac:dyDescent="0.25">
      <c r="B18" s="7"/>
      <c r="C18" s="6"/>
      <c r="D18" s="6"/>
      <c r="E18" s="6"/>
      <c r="F18" s="6"/>
    </row>
    <row r="19" spans="2:6" ht="60" customHeight="1" x14ac:dyDescent="0.25">
      <c r="B19" s="3" t="s">
        <v>13</v>
      </c>
      <c r="C19" s="9">
        <v>1</v>
      </c>
      <c r="D19" s="9">
        <v>0</v>
      </c>
      <c r="E19" s="9">
        <v>0</v>
      </c>
      <c r="F19" s="9">
        <v>1</v>
      </c>
    </row>
    <row r="20" spans="2:6" ht="33" x14ac:dyDescent="0.25">
      <c r="B20" s="3" t="s">
        <v>14</v>
      </c>
      <c r="C20" s="9">
        <v>0</v>
      </c>
      <c r="D20" s="9">
        <v>1</v>
      </c>
      <c r="E20" s="9">
        <v>0</v>
      </c>
      <c r="F20" s="9">
        <v>1</v>
      </c>
    </row>
    <row r="21" spans="2:6" ht="16.5" x14ac:dyDescent="0.25">
      <c r="B21" s="3" t="s">
        <v>15</v>
      </c>
      <c r="C21" s="9">
        <v>0</v>
      </c>
      <c r="D21" s="9">
        <v>1</v>
      </c>
      <c r="E21" s="9">
        <v>0</v>
      </c>
      <c r="F21" s="9">
        <v>1</v>
      </c>
    </row>
    <row r="22" spans="2:6" ht="49.5" customHeight="1" x14ac:dyDescent="0.25">
      <c r="B22" s="3" t="s">
        <v>16</v>
      </c>
      <c r="C22" s="9">
        <v>0</v>
      </c>
      <c r="D22" s="9">
        <v>1</v>
      </c>
      <c r="E22" s="9">
        <v>0</v>
      </c>
      <c r="F22" s="9">
        <v>1</v>
      </c>
    </row>
    <row r="23" spans="2:6" ht="62.25" customHeight="1" x14ac:dyDescent="0.25">
      <c r="B23" s="3" t="s">
        <v>17</v>
      </c>
      <c r="C23" s="9">
        <v>0</v>
      </c>
      <c r="D23" s="9">
        <v>0</v>
      </c>
      <c r="E23" s="9">
        <v>1</v>
      </c>
      <c r="F23" s="9">
        <v>1</v>
      </c>
    </row>
    <row r="24" spans="2:6" ht="15.75" x14ac:dyDescent="0.25">
      <c r="B24" s="4" t="s">
        <v>3</v>
      </c>
      <c r="C24" s="13">
        <v>7.6999999999999999E-2</v>
      </c>
      <c r="D24" s="13">
        <v>0.84609999999999996</v>
      </c>
      <c r="E24" s="13">
        <v>7.6899999999999996E-2</v>
      </c>
      <c r="F24" s="11">
        <v>1</v>
      </c>
    </row>
    <row r="29" spans="2:6" x14ac:dyDescent="0.25">
      <c r="F29" s="8"/>
    </row>
  </sheetData>
  <mergeCells count="8">
    <mergeCell ref="B16:B17"/>
    <mergeCell ref="C16:E16"/>
    <mergeCell ref="F16:F17"/>
    <mergeCell ref="B2:F2"/>
    <mergeCell ref="B4:B5"/>
    <mergeCell ref="C4:E4"/>
    <mergeCell ref="F4:F5"/>
    <mergeCell ref="B14:F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Análisis </vt:lpstr>
      <vt:lpstr>Resumen</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Braulio Rivera Lomas</dc:creator>
  <cp:lastModifiedBy>Juan Braulio Rivera Lomas</cp:lastModifiedBy>
  <dcterms:created xsi:type="dcterms:W3CDTF">2016-04-18T16:28:59Z</dcterms:created>
  <dcterms:modified xsi:type="dcterms:W3CDTF">2019-10-23T16:24:14Z</dcterms:modified>
</cp:coreProperties>
</file>