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ONACYT38\Desktop\Evaluación\2022\2022_2_rep\MIR\MIR 2022\4TRIM 2022\S191\Medios de Verificación S191\"/>
    </mc:Choice>
  </mc:AlternateContent>
  <xr:revisionPtr revIDLastSave="0" documentId="8_{A701AEEE-E6B0-46B8-AF45-57B4D47E4F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P Datos al 04-01-23" sheetId="23" r:id="rId1"/>
    <sheet name="Evidencia 04-01-23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3" l="1"/>
  <c r="E4" i="23" l="1"/>
  <c r="D4" i="23" l="1"/>
  <c r="H3" i="23"/>
  <c r="D3" i="23"/>
</calcChain>
</file>

<file path=xl/sharedStrings.xml><?xml version="1.0" encoding="utf-8"?>
<sst xmlns="http://schemas.openxmlformats.org/spreadsheetml/2006/main" count="11" uniqueCount="11">
  <si>
    <t>ACt: Número de artículos científicos publicados por investigadores adscritos a instituciones y unidades económicas mexicanas en revistas indizadas en el año t.*</t>
  </si>
  <si>
    <t>Ht: Número de habitantes en el país en el año t**</t>
  </si>
  <si>
    <t>AMHt: Artículos científicos publicados por cada millón de habitantes</t>
  </si>
  <si>
    <t>Tasa de crecimiento de artículos científicos publicados por investigadores adscritos a instituciones y unidades económicas mexicanas en revistas indizadas</t>
  </si>
  <si>
    <t>Articulos publicados</t>
  </si>
  <si>
    <t>Artículos por millon de Hab.</t>
  </si>
  <si>
    <t>**Proyecciones de la población 2010-2050. Consejo Nacional de Población (CONAPO)</t>
  </si>
  <si>
    <t xml:space="preserve"> ARTÍCULOS PUBLICADOS  ANÁLISIS QUINQUENAL, 2018-2022</t>
  </si>
  <si>
    <t>CITAS EN ANÁLISIS QUINQUENAL, 2018-2022</t>
  </si>
  <si>
    <t>III.14 FACTOR DE IMPACTO RELATIVO AL MUNDO EN ANÁLISIS QUINQUENAL POR PAÍS, 2018-2022</t>
  </si>
  <si>
    <t>*Fuente:  InCites Dataset, Essential Science Indicators, Article (2023), Location Type:  [Country/Region]Thomson Reuters. Consultado el 04/01/2023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</si>
</sst>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57150</xdr:rowOff>
    </xdr:from>
    <xdr:to>
      <xdr:col>17</xdr:col>
      <xdr:colOff>99312</xdr:colOff>
      <xdr:row>77</xdr:row>
      <xdr:rowOff>160638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D3FE0D-5A5C-40DF-82FA-5CCC9531E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86650"/>
          <a:ext cx="13053312" cy="73424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118532</xdr:colOff>
      <xdr:row>38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8263BD-52ED-4574-8E53-12E03D5F8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181"/>
        <a:stretch/>
      </xdr:blipFill>
      <xdr:spPr>
        <a:xfrm>
          <a:off x="0" y="390525"/>
          <a:ext cx="13072532" cy="697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4F88-D558-4868-AC8E-0ADC4F66ADD6}">
  <dimension ref="A1:H6"/>
  <sheetViews>
    <sheetView tabSelected="1" zoomScale="82" zoomScaleNormal="82" workbookViewId="0">
      <selection activeCell="A29" sqref="A29"/>
    </sheetView>
  </sheetViews>
  <sheetFormatPr baseColWidth="10" defaultColWidth="11.42578125" defaultRowHeight="15" x14ac:dyDescent="0.25"/>
  <cols>
    <col min="1" max="1" width="40.7109375" customWidth="1"/>
    <col min="2" max="4" width="20.42578125" bestFit="1" customWidth="1"/>
    <col min="5" max="8" width="20.42578125" customWidth="1"/>
  </cols>
  <sheetData>
    <row r="1" spans="1:8" ht="150" x14ac:dyDescent="0.25">
      <c r="A1" s="1"/>
      <c r="B1" s="2" t="s">
        <v>0</v>
      </c>
      <c r="C1" s="2" t="s">
        <v>1</v>
      </c>
      <c r="D1" s="3" t="s">
        <v>2</v>
      </c>
      <c r="E1" s="4" t="s">
        <v>3</v>
      </c>
      <c r="F1" s="3" t="s">
        <v>7</v>
      </c>
      <c r="G1" s="3" t="s">
        <v>8</v>
      </c>
      <c r="H1" s="3" t="s">
        <v>9</v>
      </c>
    </row>
    <row r="2" spans="1:8" ht="30" x14ac:dyDescent="0.25">
      <c r="A2" s="1"/>
      <c r="B2" s="2" t="s">
        <v>4</v>
      </c>
      <c r="C2" s="2"/>
      <c r="D2" s="3" t="s">
        <v>5</v>
      </c>
      <c r="E2" s="5"/>
      <c r="F2" s="3"/>
      <c r="G2" s="3"/>
      <c r="H2" s="3"/>
    </row>
    <row r="3" spans="1:8" x14ac:dyDescent="0.25">
      <c r="A3" s="15">
        <v>2021</v>
      </c>
      <c r="B3" s="6">
        <v>17450</v>
      </c>
      <c r="C3" s="7">
        <v>128972439</v>
      </c>
      <c r="D3" s="8">
        <f t="shared" ref="D3:D4" si="0">IF(C3&gt;0,(B3/C3)*1000000,"-")</f>
        <v>135.30022487982876</v>
      </c>
      <c r="E3" s="9">
        <v>7.07</v>
      </c>
      <c r="F3" s="14">
        <v>86959</v>
      </c>
      <c r="G3" s="6">
        <v>569829</v>
      </c>
      <c r="H3" s="10">
        <f t="shared" ref="H3" si="1">G3/F3</f>
        <v>6.5528467438678</v>
      </c>
    </row>
    <row r="4" spans="1:8" x14ac:dyDescent="0.25">
      <c r="A4" s="15">
        <v>2022</v>
      </c>
      <c r="B4" s="6">
        <v>15257</v>
      </c>
      <c r="C4" s="7">
        <v>130118356</v>
      </c>
      <c r="D4" s="8">
        <f t="shared" si="0"/>
        <v>117.25478609643669</v>
      </c>
      <c r="E4" s="9">
        <f>+B4/B3*100-100</f>
        <v>-12.567335243553018</v>
      </c>
      <c r="F4" s="14">
        <v>90434</v>
      </c>
      <c r="G4" s="6">
        <v>639170</v>
      </c>
      <c r="H4" s="10">
        <f>G4/F4</f>
        <v>7.0678063560165425</v>
      </c>
    </row>
    <row r="5" spans="1:8" ht="18" customHeight="1" x14ac:dyDescent="0.25">
      <c r="A5" s="11" t="s">
        <v>10</v>
      </c>
      <c r="E5" s="12"/>
    </row>
    <row r="6" spans="1:8" x14ac:dyDescent="0.25">
      <c r="A6" s="11" t="s">
        <v>6</v>
      </c>
      <c r="E6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1F321-0BAE-4F71-B6BC-83B439590FD3}">
  <dimension ref="A1"/>
  <sheetViews>
    <sheetView topLeftCell="A43" workbookViewId="0">
      <selection activeCell="U32" sqref="U32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CP Datos al 04-01-23</vt:lpstr>
      <vt:lpstr>Evidencia 04-01-23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Delarrue Martinez</dc:creator>
  <cp:lastModifiedBy>CONACYT38</cp:lastModifiedBy>
  <dcterms:created xsi:type="dcterms:W3CDTF">2020-03-02T17:41:17Z</dcterms:created>
  <dcterms:modified xsi:type="dcterms:W3CDTF">2023-01-26T19:59:40Z</dcterms:modified>
</cp:coreProperties>
</file>