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Usuarios\oscar.ibanez\Mis documentos\11-TRABAJOS 2022\2-INFORMES\4-OCTUBRE-DICIEMBRE\Indicadores MIR-Presupuesto\"/>
    </mc:Choice>
  </mc:AlternateContent>
  <xr:revisionPtr revIDLastSave="0" documentId="8_{7A30818F-5FDE-4199-8619-29FE16ADF823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Presupuesto EyG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K9" i="2"/>
  <c r="J9" i="2"/>
  <c r="M6" i="2"/>
  <c r="L6" i="2"/>
  <c r="K6" i="2"/>
  <c r="I9" i="2" l="1"/>
  <c r="J6" i="2"/>
  <c r="I6" i="2"/>
  <c r="N8" i="2" l="1"/>
  <c r="N5" i="2"/>
  <c r="N4" i="2"/>
  <c r="N6" i="2" l="1"/>
  <c r="G6" i="2" l="1"/>
  <c r="G9" i="2" s="1"/>
  <c r="N9" i="2" l="1"/>
  <c r="E9" i="2"/>
  <c r="M9" i="2"/>
  <c r="H6" i="2"/>
  <c r="H9" i="2" s="1"/>
  <c r="F6" i="2"/>
  <c r="F9" i="2" s="1"/>
  <c r="E6" i="2"/>
  <c r="D6" i="2"/>
  <c r="D9" i="2" s="1"/>
  <c r="C6" i="2" l="1"/>
  <c r="C9" i="2" s="1"/>
</calcChain>
</file>

<file path=xl/sharedStrings.xml><?xml version="1.0" encoding="utf-8"?>
<sst xmlns="http://schemas.openxmlformats.org/spreadsheetml/2006/main" count="19" uniqueCount="19">
  <si>
    <t>Sexo</t>
  </si>
  <si>
    <t>Nacional</t>
  </si>
  <si>
    <t>Extranjero</t>
  </si>
  <si>
    <t>Posdoc Nal</t>
  </si>
  <si>
    <t>Posdoc Ext</t>
  </si>
  <si>
    <t>Est Sabáticas</t>
  </si>
  <si>
    <t>Total</t>
  </si>
  <si>
    <t>Femenino</t>
  </si>
  <si>
    <t>Masculino</t>
  </si>
  <si>
    <t>Nota. Incluye reintegros.</t>
  </si>
  <si>
    <t>Convenio</t>
  </si>
  <si>
    <t>Rep-ret</t>
  </si>
  <si>
    <t>Total enero-diciembre</t>
  </si>
  <si>
    <t>Madres Mexicanas Jefas de Familia</t>
  </si>
  <si>
    <t>Reclasificación de Gasto</t>
  </si>
  <si>
    <t>PIES AGILES</t>
  </si>
  <si>
    <t>Lic CPI</t>
  </si>
  <si>
    <t>Complementarios Discapacidad</t>
  </si>
  <si>
    <t>Complementarios Mujeres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</si>
</sst>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sz val="10"/>
      <color theme="1"/>
      <name val="Montserrat"/>
    </font>
    <font>
      <sz val="10"/>
      <name val="Montserrat"/>
    </font>
    <font>
      <b/>
      <sz val="14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/>
    <xf numFmtId="9" fontId="2" fillId="0" borderId="0" xfId="1" applyFont="1"/>
    <xf numFmtId="0" fontId="2" fillId="0" borderId="4" xfId="0" applyFont="1" applyBorder="1"/>
    <xf numFmtId="0" fontId="2" fillId="0" borderId="6" xfId="0" applyFont="1" applyBorder="1"/>
    <xf numFmtId="4" fontId="2" fillId="0" borderId="7" xfId="0" applyNumberFormat="1" applyFont="1" applyBorder="1"/>
    <xf numFmtId="43" fontId="2" fillId="0" borderId="0" xfId="2" applyFont="1"/>
    <xf numFmtId="43" fontId="2" fillId="0" borderId="0" xfId="0" applyNumberFormat="1" applyFont="1"/>
    <xf numFmtId="4" fontId="3" fillId="2" borderId="0" xfId="0" applyNumberFormat="1" applyFont="1" applyFill="1"/>
    <xf numFmtId="0" fontId="4" fillId="2" borderId="4" xfId="0" applyFont="1" applyFill="1" applyBorder="1"/>
    <xf numFmtId="4" fontId="4" fillId="2" borderId="5" xfId="0" applyNumberFormat="1" applyFont="1" applyFill="1" applyBorder="1"/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5" xfId="0" applyNumberFormat="1" applyFont="1" applyFill="1" applyBorder="1"/>
    <xf numFmtId="4" fontId="3" fillId="0" borderId="8" xfId="0" applyNumberFormat="1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BI 202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4"/>
  <sheetViews>
    <sheetView showGridLines="0" tabSelected="1" topLeftCell="F1" zoomScale="85" zoomScaleNormal="85" workbookViewId="0">
      <selection activeCell="N8" sqref="N8"/>
    </sheetView>
  </sheetViews>
  <sheetFormatPr baseColWidth="10" defaultColWidth="11.19921875" defaultRowHeight="15" x14ac:dyDescent="0.3"/>
  <cols>
    <col min="1" max="1" width="11.19921875" style="1"/>
    <col min="2" max="2" width="16.8984375" style="1" customWidth="1"/>
    <col min="3" max="3" width="22.59765625" style="1" bestFit="1" customWidth="1"/>
    <col min="4" max="4" width="18.69921875" style="1" customWidth="1"/>
    <col min="5" max="5" width="20.69921875" style="1" customWidth="1"/>
    <col min="6" max="7" width="19.59765625" style="1" customWidth="1"/>
    <col min="8" max="12" width="21.59765625" style="1" customWidth="1"/>
    <col min="13" max="13" width="17.69921875" style="1" customWidth="1"/>
    <col min="14" max="14" width="22" style="1" customWidth="1"/>
    <col min="15" max="15" width="11.59765625" style="1" customWidth="1"/>
    <col min="16" max="16384" width="11.19921875" style="1"/>
  </cols>
  <sheetData>
    <row r="2" spans="2:15" ht="15.75" thickBot="1" x14ac:dyDescent="0.35"/>
    <row r="3" spans="2:15" ht="30" customHeight="1" x14ac:dyDescent="0.3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11</v>
      </c>
      <c r="H3" s="14" t="s">
        <v>5</v>
      </c>
      <c r="I3" s="14" t="s">
        <v>13</v>
      </c>
      <c r="J3" s="14" t="s">
        <v>15</v>
      </c>
      <c r="K3" s="14" t="s">
        <v>16</v>
      </c>
      <c r="L3" s="14" t="s">
        <v>17</v>
      </c>
      <c r="M3" s="14" t="s">
        <v>18</v>
      </c>
      <c r="N3" s="15" t="s">
        <v>6</v>
      </c>
    </row>
    <row r="4" spans="2:15" ht="21.75" x14ac:dyDescent="0.4">
      <c r="B4" s="10" t="s">
        <v>7</v>
      </c>
      <c r="C4" s="9">
        <v>4591459902.0105085</v>
      </c>
      <c r="D4" s="9">
        <v>356570803.63729459</v>
      </c>
      <c r="E4" s="9">
        <v>283063763.5</v>
      </c>
      <c r="F4" s="9">
        <v>15695442.449999996</v>
      </c>
      <c r="G4" s="9">
        <v>216000</v>
      </c>
      <c r="H4" s="9">
        <v>3862435</v>
      </c>
      <c r="I4" s="9">
        <v>156871876.34999999</v>
      </c>
      <c r="J4" s="9">
        <v>18657507.869999997</v>
      </c>
      <c r="K4" s="9">
        <v>3054000</v>
      </c>
      <c r="L4" s="9">
        <v>55000</v>
      </c>
      <c r="M4" s="9">
        <v>4095000</v>
      </c>
      <c r="N4" s="11">
        <f>SUM(C4:M4)</f>
        <v>5433601730.8178034</v>
      </c>
      <c r="O4" s="3"/>
    </row>
    <row r="5" spans="2:15" x14ac:dyDescent="0.3">
      <c r="B5" s="4" t="s">
        <v>8</v>
      </c>
      <c r="C5" s="2">
        <v>4765064332.5105152</v>
      </c>
      <c r="D5" s="2">
        <v>410311077.34696001</v>
      </c>
      <c r="E5" s="2">
        <v>312786239.85000002</v>
      </c>
      <c r="F5" s="2">
        <v>11797929.149999999</v>
      </c>
      <c r="G5" s="2">
        <v>810000</v>
      </c>
      <c r="H5" s="2">
        <v>9187475</v>
      </c>
      <c r="I5" s="2">
        <v>0</v>
      </c>
      <c r="J5" s="2">
        <v>16238504.200000001</v>
      </c>
      <c r="K5" s="2">
        <v>3048000</v>
      </c>
      <c r="L5" s="2">
        <v>205000</v>
      </c>
      <c r="M5" s="2">
        <v>0</v>
      </c>
      <c r="N5" s="16">
        <f>SUM(C5:M5)</f>
        <v>5529448558.0574751</v>
      </c>
      <c r="O5" s="3"/>
    </row>
    <row r="6" spans="2:15" ht="15.75" thickBot="1" x14ac:dyDescent="0.35">
      <c r="B6" s="5" t="s">
        <v>12</v>
      </c>
      <c r="C6" s="6">
        <f t="shared" ref="C6:N6" si="0">SUM(C4:C5)</f>
        <v>9356524234.5210228</v>
      </c>
      <c r="D6" s="6">
        <f t="shared" si="0"/>
        <v>766881880.9842546</v>
      </c>
      <c r="E6" s="6">
        <f t="shared" si="0"/>
        <v>595850003.35000002</v>
      </c>
      <c r="F6" s="6">
        <f t="shared" si="0"/>
        <v>27493371.599999994</v>
      </c>
      <c r="G6" s="6">
        <f t="shared" si="0"/>
        <v>1026000</v>
      </c>
      <c r="H6" s="6">
        <f t="shared" si="0"/>
        <v>13049910</v>
      </c>
      <c r="I6" s="6">
        <f t="shared" si="0"/>
        <v>156871876.34999999</v>
      </c>
      <c r="J6" s="6">
        <f t="shared" si="0"/>
        <v>34896012.07</v>
      </c>
      <c r="K6" s="6">
        <f t="shared" si="0"/>
        <v>6102000</v>
      </c>
      <c r="L6" s="6">
        <f t="shared" si="0"/>
        <v>260000</v>
      </c>
      <c r="M6" s="6">
        <f t="shared" si="0"/>
        <v>4095000</v>
      </c>
      <c r="N6" s="17">
        <f t="shared" si="0"/>
        <v>10963050288.875278</v>
      </c>
      <c r="O6" s="2"/>
    </row>
    <row r="7" spans="2:15" x14ac:dyDescent="0.3">
      <c r="B7" s="1" t="s">
        <v>9</v>
      </c>
    </row>
    <row r="8" spans="2:15" x14ac:dyDescent="0.3">
      <c r="B8" s="1" t="s">
        <v>10</v>
      </c>
      <c r="C8" s="7">
        <v>5935000</v>
      </c>
      <c r="D8" s="7"/>
      <c r="I8" s="12">
        <v>-86548.86</v>
      </c>
      <c r="N8" s="8">
        <f>SUM(C8:M8)</f>
        <v>5848451.1399999997</v>
      </c>
    </row>
    <row r="9" spans="2:15" x14ac:dyDescent="0.3">
      <c r="C9" s="7">
        <f>SUM(C6,C8)</f>
        <v>9362459234.5210228</v>
      </c>
      <c r="D9" s="7">
        <f t="shared" ref="D9:N9" si="1">SUM(D6,D8)</f>
        <v>766881880.9842546</v>
      </c>
      <c r="E9" s="7">
        <f t="shared" si="1"/>
        <v>595850003.35000002</v>
      </c>
      <c r="F9" s="7">
        <f t="shared" si="1"/>
        <v>27493371.599999994</v>
      </c>
      <c r="G9" s="7">
        <f t="shared" si="1"/>
        <v>1026000</v>
      </c>
      <c r="H9" s="7">
        <f t="shared" si="1"/>
        <v>13049910</v>
      </c>
      <c r="I9" s="7">
        <f t="shared" si="1"/>
        <v>156785327.48999998</v>
      </c>
      <c r="J9" s="7">
        <f t="shared" si="1"/>
        <v>34896012.07</v>
      </c>
      <c r="K9" s="7">
        <f t="shared" si="1"/>
        <v>6102000</v>
      </c>
      <c r="L9" s="7">
        <f t="shared" si="1"/>
        <v>260000</v>
      </c>
      <c r="M9" s="7">
        <f t="shared" si="1"/>
        <v>4095000</v>
      </c>
      <c r="N9" s="7">
        <f t="shared" si="1"/>
        <v>10968898740.015278</v>
      </c>
    </row>
    <row r="10" spans="2:15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5" x14ac:dyDescent="0.3">
      <c r="I11" s="12" t="s">
        <v>14</v>
      </c>
    </row>
    <row r="12" spans="2:15" x14ac:dyDescent="0.3">
      <c r="N12" s="7"/>
    </row>
    <row r="13" spans="2:15" x14ac:dyDescent="0.3">
      <c r="N13" s="7"/>
    </row>
    <row r="14" spans="2:15" x14ac:dyDescent="0.3">
      <c r="N14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EyG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OIBANEZ</dc:creator>
  <cp:lastModifiedBy>Administrador</cp:lastModifiedBy>
  <dcterms:created xsi:type="dcterms:W3CDTF">2020-10-10T17:22:53Z</dcterms:created>
  <dcterms:modified xsi:type="dcterms:W3CDTF">2023-01-13T00:57:28Z</dcterms:modified>
</cp:coreProperties>
</file>